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780" yWindow="-13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4" i="1" l="1"/>
  <c r="F23" i="1"/>
  <c r="G23" i="1"/>
  <c r="H23" i="1"/>
  <c r="I23" i="1"/>
  <c r="J23" i="1"/>
  <c r="L23" i="1"/>
  <c r="B90" i="1"/>
  <c r="F99" i="1"/>
  <c r="G99" i="1"/>
  <c r="H99" i="1"/>
  <c r="I99" i="1"/>
  <c r="J99" i="1"/>
  <c r="L99" i="1"/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L119" i="1"/>
  <c r="H138" i="1"/>
  <c r="I157" i="1"/>
  <c r="F176" i="1"/>
  <c r="J176" i="1"/>
  <c r="G195" i="1"/>
  <c r="L195" i="1"/>
  <c r="I138" i="1"/>
  <c r="J157" i="1"/>
  <c r="G176" i="1"/>
  <c r="L176" i="1"/>
  <c r="I119" i="1"/>
  <c r="F138" i="1"/>
  <c r="J138" i="1"/>
  <c r="G157" i="1"/>
  <c r="L157" i="1"/>
  <c r="H176" i="1"/>
  <c r="I195" i="1"/>
  <c r="H119" i="1"/>
  <c r="F157" i="1"/>
  <c r="H195" i="1"/>
  <c r="F119" i="1"/>
  <c r="J119" i="1"/>
  <c r="G138" i="1"/>
  <c r="L138" i="1"/>
  <c r="H157" i="1"/>
  <c r="I176" i="1"/>
  <c r="F195" i="1"/>
  <c r="J195" i="1"/>
  <c r="L196" i="1" l="1"/>
  <c r="H196" i="1"/>
  <c r="F196" i="1"/>
  <c r="G196" i="1"/>
  <c r="I196" i="1"/>
  <c r="J196" i="1"/>
</calcChain>
</file>

<file path=xl/sharedStrings.xml><?xml version="1.0" encoding="utf-8"?>
<sst xmlns="http://schemas.openxmlformats.org/spreadsheetml/2006/main" count="251" uniqueCount="74">
  <si>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</si>
  <si>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</si>
  <si>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</si>
  <si>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</si>
  <si>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</si>
  <si>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</si>
  <si>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</si>
  <si>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</si>
  <si>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</si>
  <si>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</si>
  <si>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</si>
  <si>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</si>
  <si>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</si>
  <si>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</si>
  <si>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</si>
  <si>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</si>
  <si>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</si>
  <si>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</si>
  <si>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</si>
  <si>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</si>
  <si>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</si>
  <si>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</si>
  <si>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</si>
  <si>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</si>
  <si>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</si>
  <si>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</si>
  <si>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</si>
  <si>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</si>
  <si>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</si>
  <si>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</si>
  <si>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</si>
  <si>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</si>
  <si>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</si>
  <si>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</si>
  <si>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</si>
  <si>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</si>
  <si>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</si>
  <si>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</si>
  <si>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</si>
  <si>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домашний</t>
  </si>
  <si>
    <t>Чай с сахаром</t>
  </si>
  <si>
    <t>Чай с сахаром и лимоном</t>
  </si>
  <si>
    <t>Согласовал:</t>
  </si>
  <si>
    <t>Суп молочный, сыр порциями.</t>
  </si>
  <si>
    <t>Фрукты по сезону.</t>
  </si>
  <si>
    <t>ТТК</t>
  </si>
  <si>
    <t>338М</t>
  </si>
  <si>
    <t>382М</t>
  </si>
  <si>
    <t>120/121М</t>
  </si>
  <si>
    <t>15М</t>
  </si>
  <si>
    <t>Плов из птицы, закуска овощей по сезону</t>
  </si>
  <si>
    <t>376М</t>
  </si>
  <si>
    <t>291М</t>
  </si>
  <si>
    <t>Котлета мясная особая, каша рассыпчатая пшённая, закуска из овощей по сезону</t>
  </si>
  <si>
    <t>Запеканка из творога с морковью, с соусом</t>
  </si>
  <si>
    <t xml:space="preserve">Фрукты по сезону </t>
  </si>
  <si>
    <t>Гуляш мясной, каша рассыпчатая, пшеничная, закуска из овощей по сезону</t>
  </si>
  <si>
    <t>260М</t>
  </si>
  <si>
    <t>171/302М</t>
  </si>
  <si>
    <t>224М</t>
  </si>
  <si>
    <t>269М</t>
  </si>
  <si>
    <t>Каша вязкая молочная из риса и пшена, сыр порциями, масло порциями, яйцо варёное</t>
  </si>
  <si>
    <t>Чай с лимоном 200\7</t>
  </si>
  <si>
    <t>Закуска из овощей по сезону, котлеты рубленые из цыплят-бройлер, каша рассыпчатая гречневая</t>
  </si>
  <si>
    <t>295М</t>
  </si>
  <si>
    <t>Закуска из овощей по сезону, тефтели мясные с соусом сметанным с томатом, макаронные изделия отварные с маслом 150\5</t>
  </si>
  <si>
    <t>278М</t>
  </si>
  <si>
    <t>202/309М</t>
  </si>
  <si>
    <t>Закуска из овощей по сезону, курица тушёная с морковью, каша рассыпчатая пшённая</t>
  </si>
  <si>
    <t>54-25М*/ТТК</t>
  </si>
  <si>
    <t>Запеканка из творога с морковью и соусом</t>
  </si>
  <si>
    <t>Директор МАОУ "Школа №55"</t>
  </si>
  <si>
    <t>Секизян С.Л.</t>
  </si>
  <si>
    <t>МАОУ "Школа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</si>
</sst>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&quot;р.&quot;"/>
    <numFmt numFmtId="165" formatCode="#,##0.00\ &quot;₽&quot;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2" fillId="4" borderId="2" xfId="1" applyNumberFormat="1" applyFont="1" applyFill="1" applyBorder="1" applyAlignment="1">
      <alignment horizontal="center" vertical="center" wrapText="1"/>
    </xf>
    <xf numFmtId="49" fontId="12" fillId="4" borderId="2" xfId="2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5" fillId="4" borderId="2" xfId="3" applyNumberFormat="1" applyFont="1" applyFill="1" applyBorder="1" applyAlignment="1">
      <alignment horizontal="center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2" xfId="3" applyNumberFormat="1" applyFont="1" applyFill="1" applyBorder="1" applyAlignment="1">
      <alignment horizontal="center" vertical="center" wrapText="1"/>
    </xf>
    <xf numFmtId="1" fontId="15" fillId="4" borderId="2" xfId="3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1" fontId="15" fillId="4" borderId="2" xfId="0" applyNumberFormat="1" applyFont="1" applyFill="1" applyBorder="1" applyAlignment="1">
      <alignment horizontal="center" vertical="center"/>
    </xf>
    <xf numFmtId="2" fontId="15" fillId="4" borderId="2" xfId="4" applyNumberFormat="1" applyFont="1" applyFill="1" applyBorder="1" applyAlignment="1">
      <alignment horizontal="center" vertical="center" wrapText="1"/>
    </xf>
    <xf numFmtId="1" fontId="15" fillId="4" borderId="2" xfId="1" applyNumberFormat="1" applyFont="1" applyFill="1" applyBorder="1" applyAlignment="1">
      <alignment horizontal="center" vertical="center" wrapText="1"/>
    </xf>
    <xf numFmtId="2" fontId="15" fillId="4" borderId="2" xfId="1" applyNumberFormat="1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Protection="1">
      <protection locked="0"/>
    </xf>
    <xf numFmtId="0" fontId="2" fillId="4" borderId="0" xfId="0" applyFont="1" applyFill="1"/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44" fontId="0" fillId="4" borderId="1" xfId="0" applyNumberFormat="1" applyFill="1" applyBorder="1" applyProtection="1">
      <protection locked="0"/>
    </xf>
    <xf numFmtId="44" fontId="0" fillId="4" borderId="2" xfId="0" applyNumberFormat="1" applyFill="1" applyBorder="1" applyProtection="1">
      <protection locked="0"/>
    </xf>
    <xf numFmtId="44" fontId="0" fillId="4" borderId="3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165" fontId="0" fillId="4" borderId="3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16" fillId="0" borderId="14" xfId="0" applyFont="1" applyBorder="1"/>
    <xf numFmtId="0" fontId="17" fillId="0" borderId="2" xfId="0" applyFont="1" applyBorder="1"/>
    <xf numFmtId="2" fontId="18" fillId="4" borderId="2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5">
    <cellStyle name="Обычный" xfId="0" builtinId="0"/>
    <cellStyle name="Обычный_Лист1" xfId="3"/>
    <cellStyle name="Обычный_Лист2" xfId="1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73</v>
      </c>
      <c r="D1" s="92"/>
      <c r="E1" s="92"/>
      <c r="F1" s="12" t="s">
        <v>42</v>
      </c>
      <c r="G1" s="2" t="s">
        <v>16</v>
      </c>
      <c r="H1" s="93" t="s">
        <v>71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17</v>
      </c>
      <c r="H2" s="93" t="s">
        <v>72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265</v>
      </c>
      <c r="G6" s="40">
        <v>8.9600000000000009</v>
      </c>
      <c r="H6" s="40">
        <v>9.17</v>
      </c>
      <c r="I6" s="40">
        <v>17.95</v>
      </c>
      <c r="J6" s="72">
        <v>204</v>
      </c>
      <c r="K6" s="51" t="s">
        <v>48</v>
      </c>
      <c r="L6" s="76">
        <v>33.770000000000003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73"/>
      <c r="K7" s="52" t="s">
        <v>49</v>
      </c>
      <c r="L7" s="7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4.08</v>
      </c>
      <c r="H8" s="43">
        <v>3.54</v>
      </c>
      <c r="I8" s="43">
        <v>17.579999999999998</v>
      </c>
      <c r="J8" s="73">
        <v>118.6</v>
      </c>
      <c r="K8" s="44" t="s">
        <v>47</v>
      </c>
      <c r="L8" s="77">
        <v>19.25</v>
      </c>
    </row>
    <row r="9" spans="1:12" ht="15.75" thickBot="1" x14ac:dyDescent="0.3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</v>
      </c>
      <c r="H9" s="43">
        <v>1.1599999999999999</v>
      </c>
      <c r="I9" s="43">
        <v>20.56</v>
      </c>
      <c r="J9" s="73">
        <v>104.8</v>
      </c>
      <c r="K9" s="44" t="s">
        <v>45</v>
      </c>
      <c r="L9" s="78">
        <v>1.87</v>
      </c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73">
        <v>47</v>
      </c>
      <c r="K10" s="44" t="s">
        <v>46</v>
      </c>
      <c r="L10" s="77">
        <v>21.56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16.439999999999998</v>
      </c>
      <c r="H13" s="19">
        <f t="shared" si="0"/>
        <v>14.270000000000001</v>
      </c>
      <c r="I13" s="19">
        <f t="shared" si="0"/>
        <v>65.89</v>
      </c>
      <c r="J13" s="19">
        <f t="shared" si="0"/>
        <v>474.40000000000003</v>
      </c>
      <c r="K13" s="25"/>
      <c r="L13" s="19">
        <f t="shared" ref="L13" si="1">SUM(L6:L12)</f>
        <v>76.45</v>
      </c>
    </row>
    <row r="14" spans="1:12" ht="15" x14ac:dyDescent="0.25">
      <c r="A14" s="26"/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605</v>
      </c>
      <c r="G24" s="32">
        <f>G13+G23</f>
        <v>16.439999999999998</v>
      </c>
      <c r="H24" s="32">
        <f>H13+H23</f>
        <v>14.270000000000001</v>
      </c>
      <c r="I24" s="32">
        <f>I13+I23</f>
        <v>65.89</v>
      </c>
      <c r="J24" s="32">
        <f>J13+J23</f>
        <v>474.40000000000003</v>
      </c>
      <c r="K24" s="32"/>
      <c r="L24" s="32">
        <f>L13+L23</f>
        <v>76.45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4" t="s">
        <v>50</v>
      </c>
      <c r="F25" s="40">
        <v>260</v>
      </c>
      <c r="G25" s="40">
        <v>18.68</v>
      </c>
      <c r="H25" s="40">
        <v>9.01</v>
      </c>
      <c r="I25" s="40">
        <v>38.549999999999997</v>
      </c>
      <c r="J25" s="72">
        <v>310.66000000000003</v>
      </c>
      <c r="K25" s="58" t="s">
        <v>52</v>
      </c>
      <c r="L25" s="79">
        <v>72.180000000000007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73"/>
      <c r="K26" s="59"/>
      <c r="L26" s="53"/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55">
        <v>200</v>
      </c>
      <c r="G27" s="56">
        <v>7.0000000000000007E-2</v>
      </c>
      <c r="H27" s="56">
        <v>0.02</v>
      </c>
      <c r="I27" s="56">
        <v>15</v>
      </c>
      <c r="J27" s="73">
        <v>60</v>
      </c>
      <c r="K27" s="60" t="s">
        <v>51</v>
      </c>
      <c r="L27" s="80">
        <v>2.4</v>
      </c>
    </row>
    <row r="28" spans="1:12" ht="15.75" thickBot="1" x14ac:dyDescent="0.3">
      <c r="A28" s="14"/>
      <c r="B28" s="15"/>
      <c r="C28" s="11"/>
      <c r="D28" s="7" t="s">
        <v>22</v>
      </c>
      <c r="E28" s="42" t="s">
        <v>39</v>
      </c>
      <c r="F28" s="55">
        <v>40</v>
      </c>
      <c r="G28" s="57">
        <v>3</v>
      </c>
      <c r="H28" s="57">
        <v>1.1599999999999999</v>
      </c>
      <c r="I28" s="57">
        <v>20.56</v>
      </c>
      <c r="J28" s="73">
        <v>104.8</v>
      </c>
      <c r="K28" s="51" t="s">
        <v>45</v>
      </c>
      <c r="L28" s="81">
        <v>1.87</v>
      </c>
    </row>
    <row r="29" spans="1:12" ht="15" x14ac:dyDescent="0.25">
      <c r="A29" s="14"/>
      <c r="B29" s="15"/>
      <c r="C29" s="11"/>
      <c r="D29" s="71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21.75</v>
      </c>
      <c r="H32" s="19">
        <f t="shared" ref="H32" si="5">SUM(H25:H31)</f>
        <v>10.19</v>
      </c>
      <c r="I32" s="19">
        <f t="shared" ref="I32" si="6">SUM(I25:I31)</f>
        <v>74.11</v>
      </c>
      <c r="J32" s="19">
        <f t="shared" ref="J32:L32" si="7">SUM(J25:J31)</f>
        <v>475.46000000000004</v>
      </c>
      <c r="K32" s="25"/>
      <c r="L32" s="19">
        <f t="shared" si="7"/>
        <v>76.450000000000017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500</v>
      </c>
      <c r="G43" s="32">
        <f t="shared" ref="G43" si="12">G32+G42</f>
        <v>21.75</v>
      </c>
      <c r="H43" s="32">
        <f t="shared" ref="H43" si="13">H32+H42</f>
        <v>10.19</v>
      </c>
      <c r="I43" s="32">
        <f t="shared" ref="I43" si="14">I32+I42</f>
        <v>74.11</v>
      </c>
      <c r="J43" s="32">
        <f t="shared" ref="J43:L43" si="15">J32+J42</f>
        <v>475.46000000000004</v>
      </c>
      <c r="K43" s="32"/>
      <c r="L43" s="32">
        <f t="shared" si="15"/>
        <v>76.450000000000017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54" t="s">
        <v>53</v>
      </c>
      <c r="F44" s="40">
        <v>300</v>
      </c>
      <c r="G44" s="40">
        <v>16.07</v>
      </c>
      <c r="H44" s="40">
        <v>17.600000000000001</v>
      </c>
      <c r="I44" s="40">
        <v>49.32</v>
      </c>
      <c r="J44" s="72">
        <v>421.5</v>
      </c>
      <c r="K44" s="58" t="s">
        <v>60</v>
      </c>
      <c r="L44" s="72">
        <v>72.180000000000007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73"/>
      <c r="K45" s="51" t="s">
        <v>58</v>
      </c>
      <c r="L45" s="53"/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61">
        <v>200</v>
      </c>
      <c r="G46" s="56">
        <v>7.0000000000000007E-2</v>
      </c>
      <c r="H46" s="56">
        <v>0.02</v>
      </c>
      <c r="I46" s="56">
        <v>15</v>
      </c>
      <c r="J46" s="73">
        <v>60</v>
      </c>
      <c r="K46" s="60" t="s">
        <v>51</v>
      </c>
      <c r="L46" s="80">
        <v>2.4</v>
      </c>
    </row>
    <row r="47" spans="1:12" ht="15.75" thickBot="1" x14ac:dyDescent="0.3">
      <c r="A47" s="23"/>
      <c r="B47" s="15"/>
      <c r="C47" s="11"/>
      <c r="D47" s="7" t="s">
        <v>22</v>
      </c>
      <c r="E47" s="42" t="s">
        <v>39</v>
      </c>
      <c r="F47" s="61">
        <v>40</v>
      </c>
      <c r="G47" s="57">
        <v>3</v>
      </c>
      <c r="H47" s="57">
        <v>1.1599999999999999</v>
      </c>
      <c r="I47" s="57">
        <v>20.56</v>
      </c>
      <c r="J47" s="73">
        <v>104.8</v>
      </c>
      <c r="K47" s="51" t="s">
        <v>45</v>
      </c>
      <c r="L47" s="81">
        <v>1.87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5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6">SUM(G44:G50)</f>
        <v>19.14</v>
      </c>
      <c r="H51" s="19">
        <f t="shared" ref="H51" si="17">SUM(H44:H50)</f>
        <v>18.78</v>
      </c>
      <c r="I51" s="19">
        <f t="shared" ref="I51" si="18">SUM(I44:I50)</f>
        <v>84.88</v>
      </c>
      <c r="J51" s="19">
        <f t="shared" ref="J51:L51" si="19">SUM(J44:J50)</f>
        <v>586.29999999999995</v>
      </c>
      <c r="K51" s="25"/>
      <c r="L51" s="19">
        <f t="shared" si="19"/>
        <v>76.450000000000017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540</v>
      </c>
      <c r="G62" s="32">
        <f t="shared" ref="G62" si="24">G51+G61</f>
        <v>19.14</v>
      </c>
      <c r="H62" s="32">
        <f t="shared" ref="H62" si="25">H51+H61</f>
        <v>18.78</v>
      </c>
      <c r="I62" s="32">
        <f t="shared" ref="I62" si="26">I51+I61</f>
        <v>84.88</v>
      </c>
      <c r="J62" s="32">
        <f t="shared" ref="J62:L62" si="27">J51+J61</f>
        <v>586.29999999999995</v>
      </c>
      <c r="K62" s="32"/>
      <c r="L62" s="32">
        <f t="shared" si="27"/>
        <v>76.450000000000017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4" t="s">
        <v>54</v>
      </c>
      <c r="F63" s="64">
        <v>170</v>
      </c>
      <c r="G63" s="65">
        <v>12.68</v>
      </c>
      <c r="H63" s="65">
        <v>11.13</v>
      </c>
      <c r="I63" s="65">
        <v>66.7</v>
      </c>
      <c r="J63" s="72">
        <v>418.6</v>
      </c>
      <c r="K63" s="70" t="s">
        <v>59</v>
      </c>
      <c r="L63" s="74">
        <v>57.22</v>
      </c>
    </row>
    <row r="64" spans="1:12" ht="15" x14ac:dyDescent="0.25">
      <c r="A64" s="23"/>
      <c r="B64" s="15"/>
      <c r="C64" s="11"/>
      <c r="D64" s="6"/>
      <c r="E64" s="42"/>
      <c r="F64" s="63"/>
      <c r="G64" s="63"/>
      <c r="H64" s="63"/>
      <c r="I64" s="63"/>
      <c r="J64" s="73"/>
      <c r="K64" s="59"/>
      <c r="L64" s="74"/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61">
        <v>200</v>
      </c>
      <c r="G65" s="56">
        <v>7.0000000000000007E-2</v>
      </c>
      <c r="H65" s="56">
        <v>0.02</v>
      </c>
      <c r="I65" s="56">
        <v>15</v>
      </c>
      <c r="J65" s="73">
        <v>60</v>
      </c>
      <c r="K65" s="60" t="s">
        <v>51</v>
      </c>
      <c r="L65" s="74">
        <v>16</v>
      </c>
    </row>
    <row r="66" spans="1:12" ht="15" x14ac:dyDescent="0.25">
      <c r="A66" s="23"/>
      <c r="B66" s="15"/>
      <c r="C66" s="11"/>
      <c r="D66" s="7" t="s">
        <v>22</v>
      </c>
      <c r="E66" s="42" t="s">
        <v>39</v>
      </c>
      <c r="F66" s="68">
        <v>40</v>
      </c>
      <c r="G66" s="57">
        <v>3</v>
      </c>
      <c r="H66" s="57">
        <v>1.1599999999999999</v>
      </c>
      <c r="I66" s="57">
        <v>20.56</v>
      </c>
      <c r="J66" s="73">
        <v>104.8</v>
      </c>
      <c r="K66" s="69" t="s">
        <v>45</v>
      </c>
      <c r="L66" s="74">
        <v>1.36</v>
      </c>
    </row>
    <row r="67" spans="1:12" ht="15" x14ac:dyDescent="0.25">
      <c r="A67" s="23"/>
      <c r="B67" s="15"/>
      <c r="C67" s="11"/>
      <c r="D67" s="7" t="s">
        <v>23</v>
      </c>
      <c r="E67" s="62" t="s">
        <v>55</v>
      </c>
      <c r="F67" s="66">
        <v>100</v>
      </c>
      <c r="G67" s="67">
        <v>0.4</v>
      </c>
      <c r="H67" s="67">
        <v>0.4</v>
      </c>
      <c r="I67" s="67">
        <v>9.8000000000000007</v>
      </c>
      <c r="J67" s="73">
        <v>47</v>
      </c>
      <c r="K67" s="60" t="s">
        <v>51</v>
      </c>
      <c r="L67" s="74">
        <v>1.87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8">SUM(G63:G69)</f>
        <v>16.149999999999999</v>
      </c>
      <c r="H70" s="19">
        <f t="shared" ref="H70" si="29">SUM(H63:H69)</f>
        <v>12.71</v>
      </c>
      <c r="I70" s="19">
        <f t="shared" ref="I70" si="30">SUM(I63:I69)</f>
        <v>112.06</v>
      </c>
      <c r="J70" s="19">
        <f t="shared" ref="J70:L70" si="31">SUM(J63:J69)</f>
        <v>630.4</v>
      </c>
      <c r="K70" s="25"/>
      <c r="L70" s="19">
        <f t="shared" si="31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510</v>
      </c>
      <c r="G81" s="32">
        <f t="shared" ref="G81" si="36">G70+G80</f>
        <v>16.149999999999999</v>
      </c>
      <c r="H81" s="32">
        <f t="shared" ref="H81" si="37">H70+H80</f>
        <v>12.71</v>
      </c>
      <c r="I81" s="32">
        <f t="shared" ref="I81" si="38">I70+I80</f>
        <v>112.06</v>
      </c>
      <c r="J81" s="32">
        <f t="shared" ref="J81:L81" si="39">J70+J80</f>
        <v>630.4</v>
      </c>
      <c r="K81" s="32"/>
      <c r="L81" s="32">
        <f t="shared" si="39"/>
        <v>76.45</v>
      </c>
    </row>
    <row r="82" spans="1:12" ht="25.5" x14ac:dyDescent="0.25">
      <c r="A82" s="20">
        <v>1</v>
      </c>
      <c r="B82" s="21">
        <v>5</v>
      </c>
      <c r="C82" s="85" t="s">
        <v>19</v>
      </c>
      <c r="D82" s="5" t="s">
        <v>20</v>
      </c>
      <c r="E82" s="54" t="s">
        <v>56</v>
      </c>
      <c r="F82" s="40">
        <v>300</v>
      </c>
      <c r="G82" s="40">
        <v>16.57</v>
      </c>
      <c r="H82" s="40">
        <v>29.93</v>
      </c>
      <c r="I82" s="40">
        <v>43.55</v>
      </c>
      <c r="J82" s="72">
        <v>511.35</v>
      </c>
      <c r="K82" s="69" t="s">
        <v>57</v>
      </c>
      <c r="L82" s="84">
        <v>68.98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73"/>
      <c r="K83" s="51" t="s">
        <v>58</v>
      </c>
      <c r="L83" s="5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61">
        <v>200</v>
      </c>
      <c r="G84" s="56">
        <v>7.0000000000000007E-2</v>
      </c>
      <c r="H84" s="56">
        <v>0.02</v>
      </c>
      <c r="I84" s="56">
        <v>15</v>
      </c>
      <c r="J84" s="73">
        <v>60</v>
      </c>
      <c r="K84" s="60" t="s">
        <v>51</v>
      </c>
      <c r="L84" s="82">
        <v>5.6</v>
      </c>
    </row>
    <row r="85" spans="1:12" ht="15.75" thickBot="1" x14ac:dyDescent="0.3">
      <c r="A85" s="23"/>
      <c r="B85" s="15"/>
      <c r="C85" s="11"/>
      <c r="D85" s="7" t="s">
        <v>22</v>
      </c>
      <c r="E85" s="42" t="s">
        <v>39</v>
      </c>
      <c r="F85" s="68">
        <v>40</v>
      </c>
      <c r="G85" s="57">
        <v>3</v>
      </c>
      <c r="H85" s="57">
        <v>1.1599999999999999</v>
      </c>
      <c r="I85" s="57">
        <v>20.56</v>
      </c>
      <c r="J85" s="73">
        <v>104.8</v>
      </c>
      <c r="K85" s="69" t="s">
        <v>45</v>
      </c>
      <c r="L85" s="83">
        <v>1.87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0">SUM(G82:G88)</f>
        <v>19.64</v>
      </c>
      <c r="H89" s="19">
        <f t="shared" ref="H89" si="41">SUM(H82:H88)</f>
        <v>31.11</v>
      </c>
      <c r="I89" s="19">
        <f t="shared" ref="I89" si="42">SUM(I82:I88)</f>
        <v>79.11</v>
      </c>
      <c r="J89" s="19">
        <f t="shared" ref="J89:L89" si="43">SUM(J82:J88)</f>
        <v>676.15</v>
      </c>
      <c r="K89" s="25"/>
      <c r="L89" s="19">
        <f t="shared" si="43"/>
        <v>76.45</v>
      </c>
    </row>
    <row r="90" spans="1:12" ht="15" x14ac:dyDescent="0.25">
      <c r="A90" s="26"/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540</v>
      </c>
      <c r="G100" s="32">
        <f>G89+G99</f>
        <v>19.64</v>
      </c>
      <c r="H100" s="32">
        <f>H89+H99</f>
        <v>31.11</v>
      </c>
      <c r="I100" s="32">
        <f>I89+I99</f>
        <v>79.11</v>
      </c>
      <c r="J100" s="32">
        <f>J89+J99</f>
        <v>676.15</v>
      </c>
      <c r="K100" s="32"/>
      <c r="L100" s="32">
        <f>L89+L99</f>
        <v>76.45</v>
      </c>
    </row>
    <row r="101" spans="1:12" ht="25.5" x14ac:dyDescent="0.25">
      <c r="A101" s="20">
        <v>2</v>
      </c>
      <c r="B101" s="21">
        <v>6</v>
      </c>
      <c r="C101" s="22" t="s">
        <v>19</v>
      </c>
      <c r="D101" s="5" t="s">
        <v>20</v>
      </c>
      <c r="E101" s="54" t="s">
        <v>61</v>
      </c>
      <c r="F101" s="40">
        <v>260</v>
      </c>
      <c r="G101" s="40">
        <v>13.19</v>
      </c>
      <c r="H101" s="40">
        <v>18.54</v>
      </c>
      <c r="I101" s="40">
        <v>41.68</v>
      </c>
      <c r="J101" s="72">
        <v>386.9</v>
      </c>
      <c r="K101" s="41"/>
      <c r="L101" s="87">
        <v>68.98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73"/>
      <c r="K102" s="44"/>
      <c r="L102" s="73"/>
    </row>
    <row r="103" spans="1:12" ht="15" x14ac:dyDescent="0.25">
      <c r="A103" s="23"/>
      <c r="B103" s="15"/>
      <c r="C103" s="11"/>
      <c r="D103" s="7" t="s">
        <v>21</v>
      </c>
      <c r="E103" s="62" t="s">
        <v>62</v>
      </c>
      <c r="F103" s="61">
        <v>200</v>
      </c>
      <c r="G103" s="57">
        <v>0.13</v>
      </c>
      <c r="H103" s="57">
        <v>0.02</v>
      </c>
      <c r="I103" s="57">
        <v>15.2</v>
      </c>
      <c r="J103" s="73">
        <v>62</v>
      </c>
      <c r="K103" s="44"/>
      <c r="L103" s="87">
        <v>5.6</v>
      </c>
    </row>
    <row r="104" spans="1:12" ht="15" x14ac:dyDescent="0.25">
      <c r="A104" s="23"/>
      <c r="B104" s="15"/>
      <c r="C104" s="11"/>
      <c r="D104" s="7" t="s">
        <v>22</v>
      </c>
      <c r="E104" s="42" t="s">
        <v>39</v>
      </c>
      <c r="F104" s="68">
        <v>40</v>
      </c>
      <c r="G104" s="57">
        <v>3</v>
      </c>
      <c r="H104" s="57">
        <v>1.1599999999999999</v>
      </c>
      <c r="I104" s="57">
        <v>20.56</v>
      </c>
      <c r="J104" s="73">
        <v>104.8</v>
      </c>
      <c r="K104" s="44"/>
      <c r="L104" s="87">
        <v>1.87</v>
      </c>
    </row>
    <row r="105" spans="1:12" ht="15" x14ac:dyDescent="0.25">
      <c r="A105" s="23"/>
      <c r="B105" s="15"/>
      <c r="C105" s="11"/>
      <c r="D105" s="86"/>
      <c r="E105" s="42"/>
      <c r="F105" s="43"/>
      <c r="G105" s="43"/>
      <c r="H105" s="43"/>
      <c r="I105" s="43"/>
      <c r="J105" s="5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48">SUM(G101:G107)</f>
        <v>16.32</v>
      </c>
      <c r="H108" s="19">
        <f t="shared" si="48"/>
        <v>19.72</v>
      </c>
      <c r="I108" s="19">
        <f t="shared" si="48"/>
        <v>77.44</v>
      </c>
      <c r="J108" s="19">
        <f t="shared" si="48"/>
        <v>553.69999999999993</v>
      </c>
      <c r="K108" s="25"/>
      <c r="L108" s="19">
        <f t="shared" ref="L108" si="49">SUM(L101:L107)</f>
        <v>76.45</v>
      </c>
    </row>
    <row r="109" spans="1:12" ht="15" x14ac:dyDescent="0.25">
      <c r="A109" s="26">
        <f>A101</f>
        <v>2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88" t="s">
        <v>4</v>
      </c>
      <c r="D119" s="89"/>
      <c r="E119" s="31"/>
      <c r="F119" s="32">
        <f>F108+F118</f>
        <v>500</v>
      </c>
      <c r="G119" s="32">
        <f t="shared" ref="G119" si="52">G108+G118</f>
        <v>16.32</v>
      </c>
      <c r="H119" s="32">
        <f t="shared" ref="H119" si="53">H108+H118</f>
        <v>19.72</v>
      </c>
      <c r="I119" s="32">
        <f t="shared" ref="I119" si="54">I108+I118</f>
        <v>77.44</v>
      </c>
      <c r="J119" s="32">
        <f t="shared" ref="J119:L119" si="55">J108+J118</f>
        <v>553.69999999999993</v>
      </c>
      <c r="K119" s="32"/>
      <c r="L119" s="32">
        <f t="shared" si="55"/>
        <v>76.45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54" t="s">
        <v>70</v>
      </c>
      <c r="F120" s="64">
        <v>170</v>
      </c>
      <c r="G120" s="65">
        <v>12.68</v>
      </c>
      <c r="H120" s="65">
        <v>11.13</v>
      </c>
      <c r="I120" s="65">
        <v>66.7</v>
      </c>
      <c r="J120" s="72">
        <v>418.6</v>
      </c>
      <c r="K120" s="70" t="s">
        <v>59</v>
      </c>
      <c r="L120" s="74">
        <v>57.22</v>
      </c>
    </row>
    <row r="121" spans="1:12" ht="15" x14ac:dyDescent="0.25">
      <c r="A121" s="14"/>
      <c r="B121" s="15"/>
      <c r="C121" s="11"/>
      <c r="D121" s="6"/>
      <c r="E121" s="42"/>
      <c r="F121" s="63"/>
      <c r="G121" s="63"/>
      <c r="H121" s="63"/>
      <c r="I121" s="63"/>
      <c r="J121" s="73"/>
      <c r="K121" s="59"/>
      <c r="L121" s="74"/>
    </row>
    <row r="122" spans="1:12" ht="15" x14ac:dyDescent="0.25">
      <c r="A122" s="14"/>
      <c r="B122" s="15"/>
      <c r="C122" s="11"/>
      <c r="D122" s="7" t="s">
        <v>21</v>
      </c>
      <c r="E122" s="42" t="s">
        <v>40</v>
      </c>
      <c r="F122" s="61">
        <v>200</v>
      </c>
      <c r="G122" s="56">
        <v>7.0000000000000007E-2</v>
      </c>
      <c r="H122" s="56">
        <v>0.02</v>
      </c>
      <c r="I122" s="56">
        <v>15</v>
      </c>
      <c r="J122" s="73">
        <v>60</v>
      </c>
      <c r="K122" s="60" t="s">
        <v>51</v>
      </c>
      <c r="L122" s="74">
        <v>16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68">
        <v>40</v>
      </c>
      <c r="G123" s="57">
        <v>3</v>
      </c>
      <c r="H123" s="57">
        <v>1.1599999999999999</v>
      </c>
      <c r="I123" s="57">
        <v>20.56</v>
      </c>
      <c r="J123" s="73">
        <v>104.8</v>
      </c>
      <c r="K123" s="69" t="s">
        <v>45</v>
      </c>
      <c r="L123" s="74">
        <v>1.36</v>
      </c>
    </row>
    <row r="124" spans="1:12" ht="15" x14ac:dyDescent="0.25">
      <c r="A124" s="14"/>
      <c r="B124" s="15"/>
      <c r="C124" s="11"/>
      <c r="D124" s="7" t="s">
        <v>23</v>
      </c>
      <c r="E124" s="62" t="s">
        <v>55</v>
      </c>
      <c r="F124" s="66">
        <v>100</v>
      </c>
      <c r="G124" s="67">
        <v>0.4</v>
      </c>
      <c r="H124" s="67">
        <v>0.4</v>
      </c>
      <c r="I124" s="67">
        <v>9.8000000000000007</v>
      </c>
      <c r="J124" s="73">
        <v>47</v>
      </c>
      <c r="K124" s="60" t="s">
        <v>51</v>
      </c>
      <c r="L124" s="74">
        <v>1.87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75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75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56">SUM(G120:G126)</f>
        <v>16.149999999999999</v>
      </c>
      <c r="H127" s="19">
        <f t="shared" si="56"/>
        <v>12.71</v>
      </c>
      <c r="I127" s="19">
        <f t="shared" si="56"/>
        <v>112.06</v>
      </c>
      <c r="J127" s="19">
        <f t="shared" si="56"/>
        <v>630.4</v>
      </c>
      <c r="K127" s="25"/>
      <c r="L127" s="19">
        <f>SUM(L120:L125)</f>
        <v>76.45</v>
      </c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88" t="s">
        <v>4</v>
      </c>
      <c r="D138" s="89"/>
      <c r="E138" s="31"/>
      <c r="F138" s="32">
        <f>F127+F137</f>
        <v>510</v>
      </c>
      <c r="G138" s="32">
        <f t="shared" ref="G138" si="59">G127+G137</f>
        <v>16.149999999999999</v>
      </c>
      <c r="H138" s="32">
        <f t="shared" ref="H138" si="60">H127+H137</f>
        <v>12.71</v>
      </c>
      <c r="I138" s="32">
        <f t="shared" ref="I138" si="61">I127+I137</f>
        <v>112.06</v>
      </c>
      <c r="J138" s="32">
        <f t="shared" ref="J138:L138" si="62">J127+J137</f>
        <v>630.4</v>
      </c>
      <c r="K138" s="32"/>
      <c r="L138" s="32">
        <f t="shared" si="62"/>
        <v>76.45</v>
      </c>
    </row>
    <row r="139" spans="1:12" ht="25.5" x14ac:dyDescent="0.25">
      <c r="A139" s="20">
        <v>2</v>
      </c>
      <c r="B139" s="21">
        <v>8</v>
      </c>
      <c r="C139" s="22" t="s">
        <v>19</v>
      </c>
      <c r="D139" s="5" t="s">
        <v>20</v>
      </c>
      <c r="E139" s="54" t="s">
        <v>63</v>
      </c>
      <c r="F139" s="40">
        <v>300</v>
      </c>
      <c r="G139" s="40">
        <v>18.309999999999999</v>
      </c>
      <c r="H139" s="40">
        <v>16.36</v>
      </c>
      <c r="I139" s="40">
        <v>51.43</v>
      </c>
      <c r="J139" s="72">
        <v>426.75</v>
      </c>
      <c r="K139" s="69" t="s">
        <v>64</v>
      </c>
      <c r="L139" s="74">
        <v>71.13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73"/>
      <c r="K140" s="51" t="s">
        <v>58</v>
      </c>
      <c r="L140" s="74"/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61">
        <v>200</v>
      </c>
      <c r="G141" s="56">
        <v>7.0000000000000007E-2</v>
      </c>
      <c r="H141" s="56">
        <v>0.02</v>
      </c>
      <c r="I141" s="56">
        <v>15</v>
      </c>
      <c r="J141" s="73">
        <v>60</v>
      </c>
      <c r="K141" s="60" t="s">
        <v>51</v>
      </c>
      <c r="L141" s="74">
        <v>3.45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68">
        <v>40</v>
      </c>
      <c r="G142" s="57">
        <v>3</v>
      </c>
      <c r="H142" s="57">
        <v>1.1599999999999999</v>
      </c>
      <c r="I142" s="57">
        <v>20.56</v>
      </c>
      <c r="J142" s="73">
        <v>104.8</v>
      </c>
      <c r="K142" s="69" t="s">
        <v>45</v>
      </c>
      <c r="L142" s="74">
        <v>1.87</v>
      </c>
    </row>
    <row r="143" spans="1:12" ht="15" x14ac:dyDescent="0.25">
      <c r="A143" s="23"/>
      <c r="B143" s="15"/>
      <c r="C143" s="11"/>
      <c r="D143" s="71"/>
      <c r="E143" s="42"/>
      <c r="F143" s="43"/>
      <c r="G143" s="43"/>
      <c r="H143" s="43"/>
      <c r="I143" s="43"/>
      <c r="J143" s="43"/>
      <c r="K143" s="44"/>
      <c r="L143" s="74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74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74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63">SUM(G139:G145)</f>
        <v>21.38</v>
      </c>
      <c r="H146" s="19">
        <f t="shared" si="63"/>
        <v>17.54</v>
      </c>
      <c r="I146" s="19">
        <f t="shared" si="63"/>
        <v>86.990000000000009</v>
      </c>
      <c r="J146" s="19">
        <f t="shared" si="63"/>
        <v>591.54999999999995</v>
      </c>
      <c r="K146" s="25"/>
      <c r="L146" s="19">
        <f t="shared" ref="L146" si="64">SUM(L139:L145)</f>
        <v>76.45</v>
      </c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19">
        <f t="shared" ref="L156" si="66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88" t="s">
        <v>4</v>
      </c>
      <c r="D157" s="89"/>
      <c r="E157" s="31"/>
      <c r="F157" s="32">
        <f>F146+F156</f>
        <v>540</v>
      </c>
      <c r="G157" s="32">
        <f t="shared" ref="G157" si="67">G146+G156</f>
        <v>21.38</v>
      </c>
      <c r="H157" s="32">
        <f t="shared" ref="H157" si="68">H146+H156</f>
        <v>17.54</v>
      </c>
      <c r="I157" s="32">
        <f t="shared" ref="I157" si="69">I146+I156</f>
        <v>86.990000000000009</v>
      </c>
      <c r="J157" s="32">
        <f t="shared" ref="J157:L157" si="70">J146+J156</f>
        <v>591.54999999999995</v>
      </c>
      <c r="K157" s="32"/>
      <c r="L157" s="32">
        <f t="shared" si="70"/>
        <v>76.45</v>
      </c>
    </row>
    <row r="158" spans="1:12" ht="38.25" x14ac:dyDescent="0.25">
      <c r="A158" s="20">
        <v>2</v>
      </c>
      <c r="B158" s="21">
        <v>9</v>
      </c>
      <c r="C158" s="22" t="s">
        <v>19</v>
      </c>
      <c r="D158" s="5" t="s">
        <v>20</v>
      </c>
      <c r="E158" s="54" t="s">
        <v>65</v>
      </c>
      <c r="F158" s="40">
        <v>305</v>
      </c>
      <c r="G158" s="40">
        <v>12.64</v>
      </c>
      <c r="H158" s="40">
        <v>15.32</v>
      </c>
      <c r="I158" s="40">
        <v>36.99</v>
      </c>
      <c r="J158" s="72">
        <v>337</v>
      </c>
      <c r="K158" s="69" t="s">
        <v>66</v>
      </c>
      <c r="L158" s="72">
        <v>72.86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73"/>
      <c r="K159" s="69" t="s">
        <v>67</v>
      </c>
      <c r="L159" s="53"/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61">
        <v>200</v>
      </c>
      <c r="G160" s="56">
        <v>7.0000000000000007E-2</v>
      </c>
      <c r="H160" s="56">
        <v>0.02</v>
      </c>
      <c r="I160" s="56">
        <v>15</v>
      </c>
      <c r="J160" s="73">
        <v>60</v>
      </c>
      <c r="K160" s="60" t="s">
        <v>51</v>
      </c>
      <c r="L160" s="74">
        <v>1.72</v>
      </c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68">
        <v>40</v>
      </c>
      <c r="G161" s="57">
        <v>3</v>
      </c>
      <c r="H161" s="57">
        <v>1.1599999999999999</v>
      </c>
      <c r="I161" s="57">
        <v>20.56</v>
      </c>
      <c r="J161" s="73">
        <v>104.8</v>
      </c>
      <c r="K161" s="69" t="s">
        <v>45</v>
      </c>
      <c r="L161" s="74">
        <v>1.87</v>
      </c>
    </row>
    <row r="162" spans="1:12" ht="15" x14ac:dyDescent="0.25">
      <c r="A162" s="23"/>
      <c r="B162" s="15"/>
      <c r="C162" s="11"/>
      <c r="D162" s="71"/>
      <c r="E162" s="42"/>
      <c r="F162" s="43"/>
      <c r="G162" s="43"/>
      <c r="H162" s="43"/>
      <c r="I162" s="43"/>
      <c r="J162" s="53"/>
      <c r="K162" s="44"/>
      <c r="L162" s="5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545</v>
      </c>
      <c r="G165" s="19">
        <f t="shared" ref="G165:J165" si="71">SUM(G158:G164)</f>
        <v>15.71</v>
      </c>
      <c r="H165" s="19">
        <f t="shared" si="71"/>
        <v>16.5</v>
      </c>
      <c r="I165" s="19">
        <f t="shared" si="71"/>
        <v>72.55</v>
      </c>
      <c r="J165" s="19">
        <f t="shared" si="71"/>
        <v>501.8</v>
      </c>
      <c r="K165" s="25"/>
      <c r="L165" s="19">
        <f t="shared" ref="L165" si="72">SUM(L158:L164)</f>
        <v>76.45</v>
      </c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88" t="s">
        <v>4</v>
      </c>
      <c r="D176" s="89"/>
      <c r="E176" s="31"/>
      <c r="F176" s="32">
        <f>F165+F175</f>
        <v>545</v>
      </c>
      <c r="G176" s="32">
        <f t="shared" ref="G176" si="75">G165+G175</f>
        <v>15.71</v>
      </c>
      <c r="H176" s="32">
        <f t="shared" ref="H176" si="76">H165+H175</f>
        <v>16.5</v>
      </c>
      <c r="I176" s="32">
        <f t="shared" ref="I176" si="77">I165+I175</f>
        <v>72.55</v>
      </c>
      <c r="J176" s="32">
        <f t="shared" ref="J176:L176" si="78">J165+J175</f>
        <v>501.8</v>
      </c>
      <c r="K176" s="32"/>
      <c r="L176" s="32">
        <f t="shared" si="78"/>
        <v>76.45</v>
      </c>
    </row>
    <row r="177" spans="1:12" ht="25.5" x14ac:dyDescent="0.25">
      <c r="A177" s="20">
        <v>2</v>
      </c>
      <c r="B177" s="21">
        <v>10</v>
      </c>
      <c r="C177" s="22" t="s">
        <v>19</v>
      </c>
      <c r="D177" s="5" t="s">
        <v>20</v>
      </c>
      <c r="E177" s="54" t="s">
        <v>68</v>
      </c>
      <c r="F177" s="40">
        <v>300</v>
      </c>
      <c r="G177" s="40">
        <v>19.96</v>
      </c>
      <c r="H177" s="40">
        <v>10.89</v>
      </c>
      <c r="I177" s="40">
        <v>43.88</v>
      </c>
      <c r="J177" s="72">
        <v>355.26</v>
      </c>
      <c r="K177" s="70" t="s">
        <v>69</v>
      </c>
      <c r="L177" s="74">
        <v>72.86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73"/>
      <c r="K178" s="51" t="s">
        <v>58</v>
      </c>
      <c r="L178" s="74"/>
    </row>
    <row r="179" spans="1:12" ht="15" x14ac:dyDescent="0.25">
      <c r="A179" s="23"/>
      <c r="B179" s="15"/>
      <c r="C179" s="11"/>
      <c r="D179" s="7" t="s">
        <v>21</v>
      </c>
      <c r="E179" s="42" t="s">
        <v>41</v>
      </c>
      <c r="F179" s="61">
        <v>200</v>
      </c>
      <c r="G179" s="56">
        <v>7.0000000000000007E-2</v>
      </c>
      <c r="H179" s="56">
        <v>0.02</v>
      </c>
      <c r="I179" s="56">
        <v>15</v>
      </c>
      <c r="J179" s="73">
        <v>60</v>
      </c>
      <c r="K179" s="60" t="s">
        <v>51</v>
      </c>
      <c r="L179" s="74">
        <v>1.72</v>
      </c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68">
        <v>40</v>
      </c>
      <c r="G180" s="57">
        <v>3</v>
      </c>
      <c r="H180" s="57">
        <v>1.1599999999999999</v>
      </c>
      <c r="I180" s="57">
        <v>20.56</v>
      </c>
      <c r="J180" s="73">
        <v>104.8</v>
      </c>
      <c r="K180" s="69" t="s">
        <v>45</v>
      </c>
      <c r="L180" s="74">
        <v>1.87</v>
      </c>
    </row>
    <row r="181" spans="1:12" ht="15" x14ac:dyDescent="0.25">
      <c r="A181" s="23"/>
      <c r="B181" s="15"/>
      <c r="C181" s="11"/>
      <c r="D181" s="71"/>
      <c r="E181" s="42"/>
      <c r="F181" s="43"/>
      <c r="G181" s="43"/>
      <c r="H181" s="43"/>
      <c r="I181" s="43"/>
      <c r="J181" s="53"/>
      <c r="K181" s="44"/>
      <c r="L181" s="74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74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74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79">SUM(G177:G183)</f>
        <v>23.03</v>
      </c>
      <c r="H184" s="19">
        <f t="shared" si="79"/>
        <v>12.07</v>
      </c>
      <c r="I184" s="19">
        <f t="shared" si="79"/>
        <v>79.44</v>
      </c>
      <c r="J184" s="19">
        <f t="shared" si="79"/>
        <v>520.05999999999995</v>
      </c>
      <c r="K184" s="25"/>
      <c r="L184" s="19">
        <f t="shared" ref="L184" si="80">SUM(L177:L183)</f>
        <v>76.45</v>
      </c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88" t="s">
        <v>4</v>
      </c>
      <c r="D195" s="89"/>
      <c r="E195" s="31"/>
      <c r="F195" s="32">
        <f>F184+F194</f>
        <v>540</v>
      </c>
      <c r="G195" s="32">
        <f t="shared" ref="G195" si="83">G184+G194</f>
        <v>23.03</v>
      </c>
      <c r="H195" s="32">
        <f t="shared" ref="H195" si="84">H184+H194</f>
        <v>12.07</v>
      </c>
      <c r="I195" s="32">
        <f t="shared" ref="I195" si="85">I184+I194</f>
        <v>79.44</v>
      </c>
      <c r="J195" s="32">
        <f t="shared" ref="J195:L195" si="86">J184+J194</f>
        <v>520.05999999999995</v>
      </c>
      <c r="K195" s="32"/>
      <c r="L195" s="32">
        <f t="shared" si="86"/>
        <v>76.45</v>
      </c>
    </row>
    <row r="196" spans="1:12" x14ac:dyDescent="0.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>(G24+G43+G62+G81+G100+G119+G138+G157+G176+G195)/(IF(G24=0,0,1)+IF(G43=0,0,1)+IF(G62=0,0,1)+IF(G81=0,0,1)+IF(G100=0,0,1)+IF(G119=0,0,1)+IF(G138=0,0,1)+IF(G157=0,0,1)+IF(G176=0,0,1)+IF(G195=0,0,1))</f>
        <v>18.571000000000002</v>
      </c>
      <c r="H196" s="34">
        <f>(H24+H43+H62+H81+H100+H119+H138+H157+H176+H195)/(IF(H24=0,0,1)+IF(H43=0,0,1)+IF(H62=0,0,1)+IF(H81=0,0,1)+IF(H100=0,0,1)+IF(H119=0,0,1)+IF(H138=0,0,1)+IF(H157=0,0,1)+IF(H176=0,0,1)+IF(H195=0,0,1))</f>
        <v>16.559999999999999</v>
      </c>
      <c r="I196" s="34">
        <f>(I24+I43+I62+I81+I100+I119+I138+I157+I176+I195)/(IF(I24=0,0,1)+IF(I43=0,0,1)+IF(I62=0,0,1)+IF(I81=0,0,1)+IF(I100=0,0,1)+IF(I119=0,0,1)+IF(I138=0,0,1)+IF(I157=0,0,1)+IF(I176=0,0,1)+IF(I195=0,0,1))</f>
        <v>84.453000000000003</v>
      </c>
      <c r="J196" s="34">
        <f>(J24+J43+J62+J81+J100+J119+J138+J157+J176+J195)/(IF(J24=0,0,1)+IF(J43=0,0,1)+IF(J62=0,0,1)+IF(J81=0,0,1)+IF(J100=0,0,1)+IF(J119=0,0,1)+IF(J138=0,0,1)+IF(J157=0,0,1)+IF(J176=0,0,1)+IF(J195=0,0,1))</f>
        <v>564.02199999999993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76.450000000000017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2025-01-19T20:12:37Z</dcterms:modified>
</cp:coreProperties>
</file>